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TEKLİFLER\2022 TEKLİFLER\GLOBALE\"/>
    </mc:Choice>
  </mc:AlternateContent>
  <xr:revisionPtr revIDLastSave="0" documentId="13_ncr:1_{7C26A3CC-299D-45C2-ABF1-D6B3F403E68B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BOŞ" sheetId="1" r:id="rId1"/>
    <sheet name="BOŞ (2)" sheetId="2" r:id="rId2"/>
    <sheet name="BOŞ (3)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" localSheetId="0" hidden="1">[1]TESİSAT!#REF!,[1]TESİSAT!#REF!</definedName>
    <definedName name="_" localSheetId="1" hidden="1">[1]TESİSAT!#REF!,[1]TESİSAT!#REF!</definedName>
    <definedName name="_" localSheetId="2" hidden="1">[1]TESİSAT!#REF!,[1]TESİSAT!#REF!</definedName>
    <definedName name="__" localSheetId="0" hidden="1">#REF!</definedName>
    <definedName name="__" localSheetId="1" hidden="1">#REF!</definedName>
    <definedName name="__" localSheetId="2" hidden="1">#REF!</definedName>
    <definedName name="___" localSheetId="0" hidden="1">[1]TESİSAT!#REF!,[1]TESİSAT!#REF!</definedName>
    <definedName name="___" localSheetId="1" hidden="1">[1]TESİSAT!#REF!,[1]TESİSAT!#REF!</definedName>
    <definedName name="___" localSheetId="2" hidden="1">[1]TESİSAT!#REF!,[1]TESİSAT!#REF!</definedName>
    <definedName name="____" localSheetId="0" hidden="1">[1]TESİSAT!#REF!,[1]TESİSAT!#REF!</definedName>
    <definedName name="____" localSheetId="1" hidden="1">[1]TESİSAT!#REF!,[1]TESİSAT!#REF!</definedName>
    <definedName name="____" localSheetId="2" hidden="1">[1]TESİSAT!#REF!,[1]TESİSAT!#REF!</definedName>
    <definedName name="_______" localSheetId="0" hidden="1">[1]TESİSAT!#REF!,[1]TESİSAT!#REF!</definedName>
    <definedName name="_______" localSheetId="1" hidden="1">[1]TESİSAT!#REF!,[1]TESİSAT!#REF!</definedName>
    <definedName name="_______" localSheetId="2" hidden="1">[1]TESİSAT!#REF!,[1]TESİSAT!#REF!</definedName>
    <definedName name="_____________________" localSheetId="0" hidden="1">[1]TESİSAT!#REF!,[1]TESİSAT!#REF!</definedName>
    <definedName name="_____________________" localSheetId="1" hidden="1">[1]TESİSAT!#REF!,[1]TESİSAT!#REF!</definedName>
    <definedName name="_____________________" localSheetId="2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A" localSheetId="1" hidden="1">[4]Summary!#REF!</definedName>
    <definedName name="__123Graph_A" localSheetId="2" hidden="1">[4]Summary!#REF!</definedName>
    <definedName name="__123Graph_B" hidden="1">'[5]AOP Summary-2'!$C$2:$C$14</definedName>
    <definedName name="__123Graph_C" localSheetId="0" hidden="1">[6]sal!#REF!</definedName>
    <definedName name="__123Graph_C" localSheetId="1" hidden="1">[6]sal!#REF!</definedName>
    <definedName name="__123Graph_C" localSheetId="2" hidden="1">[6]sal!#REF!</definedName>
    <definedName name="__123Graph_D" localSheetId="0" hidden="1">[6]sal!#REF!</definedName>
    <definedName name="__123Graph_D" localSheetId="1" hidden="1">[6]sal!#REF!</definedName>
    <definedName name="__123Graph_D" localSheetId="2" hidden="1">[6]sal!#REF!</definedName>
    <definedName name="__123Graph_E" localSheetId="0" hidden="1">[7]LOB!#REF!</definedName>
    <definedName name="__123Graph_E" localSheetId="1" hidden="1">[7]LOB!#REF!</definedName>
    <definedName name="__123Graph_E" localSheetId="2" hidden="1">[7]LOB!#REF!</definedName>
    <definedName name="__123Graph_F" localSheetId="0" hidden="1">[7]LOB!#REF!</definedName>
    <definedName name="__123Graph_F" localSheetId="1" hidden="1">[7]LOB!#REF!</definedName>
    <definedName name="__123Graph_F" localSheetId="2" hidden="1">[7]LOB!#REF!</definedName>
    <definedName name="__123Graph_X" localSheetId="0" hidden="1">[4]Summary!#REF!</definedName>
    <definedName name="__123Graph_X" localSheetId="1" hidden="1">[4]Summary!#REF!</definedName>
    <definedName name="__123Graph_X" localSheetId="2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KEY2" localSheetId="1" hidden="1">#REF!</definedName>
    <definedName name="__KEY2" localSheetId="2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._solv" localSheetId="1" hidden="1">[8]Sheet1!#REF!,[8]Sheet1!#REF!</definedName>
    <definedName name="_1_._solv" localSheetId="2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_0___.0solv" localSheetId="1" hidden="1">[9]TESİSAT!#REF!,[9]TESİSAT!#REF!</definedName>
    <definedName name="_1_0___.0solv" localSheetId="2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._solv" localSheetId="1" hidden="1">[1]TESİSAT!#REF!,[1]TESİSAT!#REF!</definedName>
    <definedName name="_2_._solv" localSheetId="2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_0___.0solv" localSheetId="1" hidden="1">[1]TESİSAT!#REF!,[1]TESİSAT!#REF!</definedName>
    <definedName name="_2_0___.0solv" localSheetId="2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B" localSheetId="1" hidden="1">[11]sal!#REF!</definedName>
    <definedName name="_234Graph_B" localSheetId="2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234Graph_E" localSheetId="1" hidden="1">[11]sal!#REF!</definedName>
    <definedName name="_234Graph_E" localSheetId="2" hidden="1">[11]sal!#REF!</definedName>
    <definedName name="_3__123Graph_BCHART_2" hidden="1">[3]Z!$T$180:$AH$180</definedName>
    <definedName name="_4_._solv" localSheetId="0" hidden="1">[1]TESİSAT!#REF!,[1]TESİSAT!#REF!</definedName>
    <definedName name="_4_._solv" localSheetId="1" hidden="1">[1]TESİSAT!#REF!,[1]TESİSAT!#REF!</definedName>
    <definedName name="_4_._solv" localSheetId="2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5_0___.0solv" localSheetId="1" hidden="1">[1]TESİSAT!#REF!,[1]TESİSAT!#REF!</definedName>
    <definedName name="_5_0___.0solv" localSheetId="2" hidden="1">[1]TESİSAT!#REF!,[1]TESİSAT!#REF!</definedName>
    <definedName name="_8_0___.0solv" localSheetId="0" hidden="1">[1]TESİSAT!#REF!,[1]TESİSAT!#REF!</definedName>
    <definedName name="_8_0___.0solv" localSheetId="1" hidden="1">[1]TESİSAT!#REF!,[1]TESİSAT!#REF!</definedName>
    <definedName name="_8_0___.0solv" localSheetId="2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abc" localSheetId="1" hidden="1">[11]sal!#REF!</definedName>
    <definedName name="_abc" localSheetId="2" hidden="1">[11]sal!#REF!</definedName>
    <definedName name="_Fill" localSheetId="0" hidden="1">#REF!</definedName>
    <definedName name="_Fill" localSheetId="1" hidden="1">#REF!</definedName>
    <definedName name="_Fill" localSheetId="2" hidden="1">#REF!</definedName>
    <definedName name="_Key1" localSheetId="0" hidden="1">#REF!</definedName>
    <definedName name="_Key1" localSheetId="1" hidden="1">#REF!</definedName>
    <definedName name="_Key1" localSheetId="2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egression_Y" localSheetId="1" hidden="1">#REF!</definedName>
    <definedName name="_Regression_Y" localSheetId="2" hidden="1">#REF!</definedName>
    <definedName name="_RL1" hidden="1">'[10]AOP Summary-2'!$A$2:$A$14</definedName>
    <definedName name="_Sort" localSheetId="0" hidden="1">#REF!</definedName>
    <definedName name="_Sort" localSheetId="1" hidden="1">#REF!</definedName>
    <definedName name="_Sort" localSheetId="2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localSheetId="1" hidden="1">#REF!</definedName>
    <definedName name="_xlnm._FilterDatabase" localSheetId="2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" localSheetId="1" hidden="1">#REF!</definedName>
    <definedName name="al" localSheetId="2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olar2016" localSheetId="1">[12]YATAY1!#REF!</definedName>
    <definedName name="Dolar2016" localSheetId="2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5" localSheetId="1">[12]YATAY1!#REF!</definedName>
    <definedName name="Euro2015" localSheetId="2">[12]YATAY1!#REF!</definedName>
    <definedName name="Euro2016" localSheetId="0">[12]YATAY1!#REF!</definedName>
    <definedName name="Euro2016" localSheetId="1">[12]YATAY1!#REF!</definedName>
    <definedName name="Euro2016" localSheetId="2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SF" localSheetId="1" hidden="1">#REF!</definedName>
    <definedName name="KSF" localSheetId="2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B" localSheetId="1" hidden="1">[11]sal!#REF!</definedName>
    <definedName name="RL2B" localSheetId="2" hidden="1">[11]sal!#REF!</definedName>
    <definedName name="RL2D" localSheetId="0" hidden="1">[11]sal!#REF!</definedName>
    <definedName name="RL2D" localSheetId="1" hidden="1">[11]sal!#REF!</definedName>
    <definedName name="RL2D" localSheetId="2" hidden="1">[11]sal!#REF!</definedName>
    <definedName name="RL2F" localSheetId="0" hidden="1">[13]LOB!#REF!</definedName>
    <definedName name="RL2F" localSheetId="1" hidden="1">[13]LOB!#REF!</definedName>
    <definedName name="RL2F" localSheetId="2" hidden="1">[13]LOB!#REF!</definedName>
    <definedName name="RL2G" localSheetId="0" hidden="1">[13]LOB!#REF!</definedName>
    <definedName name="RL2G" localSheetId="1" hidden="1">[13]LOB!#REF!</definedName>
    <definedName name="RL2G" localSheetId="2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adj" localSheetId="1" hidden="1">[8]Sheet1!#REF!,[8]Sheet1!#REF!</definedName>
    <definedName name="solver_adj" localSheetId="2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mp" localSheetId="1" hidden="1">[8]Sheet1!#REF!,[8]Sheet1!#REF!</definedName>
    <definedName name="solver_tmp" localSheetId="2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ORT1" localSheetId="1" hidden="1">#REF!</definedName>
    <definedName name="SORT1" localSheetId="2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susan" localSheetId="1" hidden="1">[15]sal!#REF!</definedName>
    <definedName name="susan" localSheetId="2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_xlnm.Print_Area" localSheetId="1">'BOŞ (2)'!$A$1:$M$48</definedName>
    <definedName name="_xlnm.Print_Area" localSheetId="2">'BOŞ (3)'!$A$1:$M$48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1" i="3" l="1"/>
  <c r="M30" i="3"/>
  <c r="M29" i="3"/>
  <c r="M28" i="3"/>
  <c r="M27" i="3"/>
  <c r="M26" i="3"/>
  <c r="M25" i="3"/>
  <c r="M24" i="3"/>
  <c r="M23" i="3"/>
  <c r="M22" i="3"/>
  <c r="M20" i="3"/>
  <c r="M19" i="3"/>
  <c r="L14" i="3"/>
  <c r="M30" i="2"/>
  <c r="M29" i="2"/>
  <c r="M28" i="2"/>
  <c r="M27" i="2"/>
  <c r="M26" i="2"/>
  <c r="M25" i="2"/>
  <c r="M24" i="2"/>
  <c r="M23" i="2"/>
  <c r="M22" i="2"/>
  <c r="M21" i="2"/>
  <c r="M20" i="2"/>
  <c r="M19" i="2"/>
  <c r="L14" i="2"/>
  <c r="M25" i="1"/>
  <c r="M26" i="1"/>
  <c r="M24" i="1"/>
  <c r="M27" i="1"/>
  <c r="M21" i="1"/>
  <c r="M22" i="1"/>
  <c r="M23" i="1"/>
  <c r="M28" i="1"/>
  <c r="M29" i="1"/>
  <c r="M30" i="1"/>
  <c r="M20" i="1"/>
  <c r="M19" i="1"/>
  <c r="M32" i="3" l="1"/>
  <c r="M33" i="3"/>
  <c r="M34" i="3" s="1"/>
  <c r="M32" i="2"/>
  <c r="M33" i="2"/>
  <c r="M34" i="2" s="1"/>
  <c r="L14" i="1"/>
  <c r="M32" i="1" l="1"/>
  <c r="M33" i="1" s="1"/>
  <c r="M34" i="1" s="1"/>
</calcChain>
</file>

<file path=xl/sharedStrings.xml><?xml version="1.0" encoding="utf-8"?>
<sst xmlns="http://schemas.openxmlformats.org/spreadsheetml/2006/main" count="155" uniqueCount="50">
  <si>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</si>
  <si>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</si>
  <si>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</si>
  <si>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</si>
  <si>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</si>
  <si>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</si>
  <si>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</si>
  <si>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</si>
  <si>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</si>
  <si>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</si>
  <si>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</si>
  <si>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</si>
  <si>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</si>
  <si>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</si>
  <si>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</si>
  <si>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</si>
  <si>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</si>
  <si>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</si>
  <si>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</si>
  <si>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</si>
  <si>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</si>
  <si>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</si>
  <si>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</si>
  <si>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</si>
  <si>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</si>
  <si>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</si>
  <si>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</si>
  <si>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</si>
  <si>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</si>
  <si>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</si>
  <si>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</si>
  <si>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</si>
  <si>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</si>
  <si>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GLOBALE İNŞAAT</t>
  </si>
  <si>
    <t>ŞEMS BEY</t>
  </si>
  <si>
    <t>7016 YUVARLAK İNİŞ BORUSU 100'LÜK 2 METRELİK                                                 0,35 MM</t>
  </si>
  <si>
    <t>Metre</t>
  </si>
  <si>
    <t>7016 KUTU HAZNE SÜZGEÇLİ 100'LÜK ÇIKIŞ (TAHLİYELİ)</t>
  </si>
  <si>
    <t>Adet</t>
  </si>
  <si>
    <r>
      <t xml:space="preserve">7016 YUVARLAK İNİŞ DİRSEK 100'LÜK </t>
    </r>
    <r>
      <rPr>
        <b/>
        <sz val="10"/>
        <color theme="1"/>
        <rFont val="Times New Roman"/>
        <family val="1"/>
        <charset val="162"/>
      </rPr>
      <t>72°</t>
    </r>
  </si>
  <si>
    <t>7016 YUVARLAK İNİŞ BORU KELEPÇESİ 100'LÜK</t>
  </si>
  <si>
    <t>GALVANİZ YUVARLAK İNİŞ BORUSU 100'LÜK 2 METRELİK 0,50 MM</t>
  </si>
  <si>
    <t>GALVANİZ YUVARLAK İNİŞ BORUSU 100'LÜK 2 METRELİK 0,35 MM</t>
  </si>
  <si>
    <t>GALVANİZ KUTU HAZNE SÜZGEÇLİ 100'LÜK ÇIKIŞ (TAHLİYELİ)</t>
  </si>
  <si>
    <r>
      <t xml:space="preserve">GALVANİZ YUVARLAK İNİŞ DİRSEK 100'LÜK </t>
    </r>
    <r>
      <rPr>
        <b/>
        <sz val="10"/>
        <color theme="1"/>
        <rFont val="Times New Roman"/>
        <family val="1"/>
        <charset val="162"/>
      </rPr>
      <t xml:space="preserve">72° </t>
    </r>
    <r>
      <rPr>
        <sz val="10"/>
        <color theme="1"/>
        <rFont val="Times New Roman"/>
        <family val="1"/>
        <charset val="162"/>
      </rPr>
      <t>0,50 MM</t>
    </r>
  </si>
  <si>
    <t>GALVANİZ YUVARLAK İNİŞ BORU KELEPÇESİ</t>
  </si>
  <si>
    <r>
      <t xml:space="preserve">GALVANİZ YUVARLAK İNİŞ DİRSEK 100'LÜK </t>
    </r>
    <r>
      <rPr>
        <b/>
        <sz val="10"/>
        <color theme="1"/>
        <rFont val="Times New Roman"/>
        <family val="1"/>
        <charset val="162"/>
      </rPr>
      <t xml:space="preserve">72° </t>
    </r>
    <r>
      <rPr>
        <sz val="10"/>
        <color theme="1"/>
        <rFont val="Times New Roman"/>
        <family val="1"/>
        <charset val="162"/>
      </rPr>
      <t>0,35 MM</t>
    </r>
  </si>
  <si>
    <t>7016 YUVARLAK İNİŞ BORUSU 100'LÜK 2 METRELİK                                                 0,50 MM</t>
  </si>
  <si>
    <r>
      <t xml:space="preserve">7015 YUVARLAK İNİŞ DİRSEK 100'LÜK </t>
    </r>
    <r>
      <rPr>
        <b/>
        <sz val="10"/>
        <color theme="1"/>
        <rFont val="Times New Roman"/>
        <family val="1"/>
        <charset val="162"/>
      </rPr>
      <t>85°</t>
    </r>
    <r>
      <rPr>
        <sz val="10"/>
        <color theme="1"/>
        <rFont val="Times New Roman"/>
        <family val="1"/>
        <charset val="162"/>
      </rPr>
      <t xml:space="preserve"> 0,35 MM</t>
    </r>
  </si>
  <si>
    <r>
      <t xml:space="preserve">7016 YUVARLAK İNİŞ DİRSEK 100'LÜK </t>
    </r>
    <r>
      <rPr>
        <b/>
        <sz val="10"/>
        <color theme="1"/>
        <rFont val="Times New Roman"/>
        <family val="1"/>
        <charset val="162"/>
      </rPr>
      <t>72°</t>
    </r>
    <r>
      <rPr>
        <sz val="10"/>
        <color theme="1"/>
        <rFont val="Times New Roman"/>
        <family val="1"/>
        <charset val="162"/>
      </rPr>
      <t xml:space="preserve"> 0,50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</si>
</sst>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70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sz val="8"/>
      <name val="Calibri"/>
      <family val="2"/>
      <charset val="162"/>
      <scheme val="minor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0DF289B3-7975-4A52-A981-30A84747D09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1626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A017022E-8156-4163-AD24-E5F5D50CBED1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1626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ilgi@basariedge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view="pageBreakPreview" topLeftCell="A4" zoomScaleSheetLayoutView="100" workbookViewId="0">
      <selection activeCell="N21" sqref="N21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0"/>
      <c r="I1" s="70"/>
      <c r="J1" s="3"/>
      <c r="K1" s="4"/>
      <c r="L1" s="65"/>
      <c r="M1" s="65"/>
    </row>
    <row r="2" spans="1:21" ht="15" customHeight="1">
      <c r="H2" s="26" t="s">
        <v>21</v>
      </c>
      <c r="I2" s="70" t="s">
        <v>22</v>
      </c>
      <c r="J2" s="70"/>
      <c r="K2" s="70"/>
      <c r="L2" s="70"/>
      <c r="M2" s="6"/>
    </row>
    <row r="3" spans="1:21" ht="15" customHeight="1">
      <c r="G3" s="6"/>
      <c r="H3" s="6"/>
      <c r="I3" s="72" t="s">
        <v>23</v>
      </c>
      <c r="J3" s="72"/>
      <c r="K3" s="72"/>
      <c r="L3" s="65" t="s">
        <v>19</v>
      </c>
      <c r="M3" s="65"/>
    </row>
    <row r="4" spans="1:21" ht="9.9499999999999993" customHeight="1">
      <c r="I4" s="6"/>
      <c r="J4" s="6"/>
      <c r="K4" s="7"/>
      <c r="L4" s="65"/>
      <c r="M4" s="65"/>
      <c r="P4" s="2"/>
      <c r="Q4" s="70"/>
      <c r="R4" s="70"/>
    </row>
    <row r="5" spans="1:21" ht="15" customHeight="1">
      <c r="H5" s="26" t="s">
        <v>0</v>
      </c>
      <c r="I5" s="70" t="s">
        <v>24</v>
      </c>
      <c r="J5" s="70"/>
      <c r="K5" s="70"/>
      <c r="L5" s="65"/>
      <c r="M5" s="65"/>
      <c r="O5" s="33"/>
      <c r="P5" s="34"/>
      <c r="Q5" s="34"/>
      <c r="R5"/>
      <c r="S5"/>
      <c r="T5"/>
      <c r="U5"/>
    </row>
    <row r="6" spans="1:21" ht="15" customHeight="1">
      <c r="A6" s="71"/>
      <c r="B6" s="71"/>
      <c r="C6" s="71"/>
      <c r="D6" s="71"/>
      <c r="E6" s="71"/>
      <c r="F6" s="8"/>
      <c r="G6" s="27"/>
      <c r="H6" s="26" t="s">
        <v>1</v>
      </c>
      <c r="I6" s="70" t="s">
        <v>25</v>
      </c>
      <c r="J6" s="70"/>
      <c r="K6" s="70"/>
      <c r="L6" s="27"/>
      <c r="M6" s="27"/>
      <c r="O6" s="33"/>
      <c r="P6"/>
      <c r="Q6"/>
      <c r="R6"/>
      <c r="S6"/>
      <c r="T6"/>
      <c r="U6"/>
    </row>
    <row r="7" spans="1:21" ht="15" customHeight="1">
      <c r="A7" s="71"/>
      <c r="B7" s="71"/>
      <c r="C7" s="71"/>
      <c r="D7" s="71"/>
      <c r="E7" s="71"/>
      <c r="F7" s="8"/>
      <c r="G7" s="27"/>
      <c r="H7" s="26" t="s">
        <v>27</v>
      </c>
      <c r="I7" s="70" t="s">
        <v>28</v>
      </c>
      <c r="J7" s="70"/>
      <c r="K7" s="70"/>
      <c r="L7" s="27"/>
      <c r="M7" s="27"/>
      <c r="O7" s="33"/>
      <c r="P7"/>
      <c r="Q7"/>
      <c r="R7"/>
      <c r="S7"/>
      <c r="T7"/>
      <c r="U7"/>
    </row>
    <row r="8" spans="1:21" ht="15" customHeight="1">
      <c r="A8" s="71"/>
      <c r="B8" s="71"/>
      <c r="C8" s="71"/>
      <c r="D8" s="71"/>
      <c r="E8" s="71"/>
      <c r="F8" s="8"/>
      <c r="G8" s="9"/>
      <c r="H8" s="28" t="s">
        <v>20</v>
      </c>
      <c r="I8" s="74" t="s">
        <v>30</v>
      </c>
      <c r="J8" s="75"/>
      <c r="K8" s="75"/>
      <c r="L8" s="75"/>
      <c r="M8" s="75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4" t="s">
        <v>26</v>
      </c>
      <c r="J9" s="75"/>
      <c r="K9" s="75"/>
      <c r="L9" s="75"/>
      <c r="M9" s="75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78" t="s">
        <v>2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P11" s="76"/>
      <c r="Q11" s="76"/>
      <c r="R11" s="76"/>
    </row>
    <row r="12" spans="1:21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9" t="s">
        <v>3</v>
      </c>
      <c r="B14" s="79"/>
      <c r="C14" s="1" t="s">
        <v>33</v>
      </c>
      <c r="J14" s="80" t="s">
        <v>4</v>
      </c>
      <c r="K14" s="80"/>
      <c r="L14" s="81">
        <f ca="1">TODAY()</f>
        <v>44838</v>
      </c>
      <c r="M14" s="65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79" t="s">
        <v>5</v>
      </c>
      <c r="B16" s="79"/>
      <c r="C16" s="65" t="s">
        <v>34</v>
      </c>
      <c r="D16" s="65"/>
      <c r="E16" s="65"/>
      <c r="F16" s="65"/>
      <c r="G16" s="65"/>
      <c r="J16" s="80" t="s">
        <v>6</v>
      </c>
      <c r="K16" s="80"/>
      <c r="L16" s="65"/>
      <c r="M16" s="65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66" t="s">
        <v>8</v>
      </c>
      <c r="D18" s="67"/>
      <c r="E18" s="67"/>
      <c r="F18" s="67"/>
      <c r="G18" s="67"/>
      <c r="H18" s="68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69" t="s">
        <v>35</v>
      </c>
      <c r="D19" s="69"/>
      <c r="E19" s="69"/>
      <c r="F19" s="69"/>
      <c r="G19" s="69"/>
      <c r="H19" s="69"/>
      <c r="I19" s="30">
        <v>100</v>
      </c>
      <c r="J19" s="30" t="s">
        <v>36</v>
      </c>
      <c r="K19" s="77">
        <v>29</v>
      </c>
      <c r="L19" s="77"/>
      <c r="M19" s="31">
        <f>SUM(I19*K19)</f>
        <v>2900</v>
      </c>
      <c r="Q19" s="73"/>
      <c r="R19" s="73"/>
      <c r="S19" s="73"/>
      <c r="T19" s="73"/>
      <c r="U19" s="73"/>
      <c r="V19" s="73"/>
      <c r="W19" s="73"/>
    </row>
    <row r="20" spans="1:23" ht="24.95" customHeight="1" thickBot="1">
      <c r="A20" s="29">
        <v>2</v>
      </c>
      <c r="B20" s="55"/>
      <c r="C20" s="62" t="s">
        <v>37</v>
      </c>
      <c r="D20" s="62"/>
      <c r="E20" s="62"/>
      <c r="F20" s="62"/>
      <c r="G20" s="62"/>
      <c r="H20" s="62"/>
      <c r="I20" s="29">
        <v>30</v>
      </c>
      <c r="J20" s="29" t="s">
        <v>38</v>
      </c>
      <c r="K20" s="63">
        <v>200</v>
      </c>
      <c r="L20" s="63"/>
      <c r="M20" s="32">
        <f>SUM(I20*K20)</f>
        <v>6000</v>
      </c>
    </row>
    <row r="21" spans="1:23" ht="24.95" customHeight="1" thickBot="1">
      <c r="A21" s="29">
        <v>3</v>
      </c>
      <c r="B21" s="55"/>
      <c r="C21" s="62" t="s">
        <v>39</v>
      </c>
      <c r="D21" s="62"/>
      <c r="E21" s="62"/>
      <c r="F21" s="62"/>
      <c r="G21" s="62"/>
      <c r="H21" s="62"/>
      <c r="I21" s="29">
        <v>20</v>
      </c>
      <c r="J21" s="29" t="s">
        <v>38</v>
      </c>
      <c r="K21" s="63">
        <v>16.949100000000001</v>
      </c>
      <c r="L21" s="63"/>
      <c r="M21" s="32">
        <f t="shared" ref="M21:M30" si="0">SUM(I21*K21)</f>
        <v>338.98200000000003</v>
      </c>
    </row>
    <row r="22" spans="1:23" ht="24.95" customHeight="1" thickBot="1">
      <c r="A22" s="29">
        <v>4</v>
      </c>
      <c r="B22" s="55"/>
      <c r="C22" s="62" t="s">
        <v>40</v>
      </c>
      <c r="D22" s="62"/>
      <c r="E22" s="62"/>
      <c r="F22" s="62"/>
      <c r="G22" s="62"/>
      <c r="H22" s="62"/>
      <c r="I22" s="29">
        <v>105</v>
      </c>
      <c r="J22" s="29" t="s">
        <v>38</v>
      </c>
      <c r="K22" s="63">
        <v>5</v>
      </c>
      <c r="L22" s="63"/>
      <c r="M22" s="32">
        <f t="shared" si="0"/>
        <v>525</v>
      </c>
    </row>
    <row r="23" spans="1:23" ht="24.95" customHeight="1" thickBot="1">
      <c r="A23" s="29">
        <v>5</v>
      </c>
      <c r="B23" s="56"/>
      <c r="C23" s="62" t="s">
        <v>41</v>
      </c>
      <c r="D23" s="62"/>
      <c r="E23" s="62"/>
      <c r="F23" s="62"/>
      <c r="G23" s="62"/>
      <c r="H23" s="62"/>
      <c r="I23" s="29">
        <v>60</v>
      </c>
      <c r="J23" s="29" t="s">
        <v>36</v>
      </c>
      <c r="K23" s="63">
        <v>33.008400000000002</v>
      </c>
      <c r="L23" s="63"/>
      <c r="M23" s="32">
        <f t="shared" si="0"/>
        <v>1980.5040000000001</v>
      </c>
    </row>
    <row r="24" spans="1:23" ht="24.95" customHeight="1" thickBot="1">
      <c r="A24" s="29">
        <v>6</v>
      </c>
      <c r="B24" s="56"/>
      <c r="C24" s="62" t="s">
        <v>43</v>
      </c>
      <c r="D24" s="62"/>
      <c r="E24" s="62"/>
      <c r="F24" s="62"/>
      <c r="G24" s="62"/>
      <c r="H24" s="62"/>
      <c r="I24" s="29">
        <v>10</v>
      </c>
      <c r="J24" s="29" t="s">
        <v>38</v>
      </c>
      <c r="K24" s="63">
        <v>180</v>
      </c>
      <c r="L24" s="63"/>
      <c r="M24" s="32">
        <f t="shared" si="0"/>
        <v>1800</v>
      </c>
    </row>
    <row r="25" spans="1:23" ht="24.95" customHeight="1" thickBot="1">
      <c r="A25" s="29">
        <v>7</v>
      </c>
      <c r="B25" s="56"/>
      <c r="C25" s="62" t="s">
        <v>44</v>
      </c>
      <c r="D25" s="62"/>
      <c r="E25" s="62"/>
      <c r="F25" s="62"/>
      <c r="G25" s="62"/>
      <c r="H25" s="62"/>
      <c r="I25" s="29">
        <v>10</v>
      </c>
      <c r="J25" s="29" t="s">
        <v>38</v>
      </c>
      <c r="K25" s="63">
        <v>20</v>
      </c>
      <c r="L25" s="63"/>
      <c r="M25" s="32">
        <f t="shared" si="0"/>
        <v>200</v>
      </c>
    </row>
    <row r="26" spans="1:23" ht="24.95" customHeight="1" thickBot="1">
      <c r="A26" s="29">
        <v>8</v>
      </c>
      <c r="B26" s="56"/>
      <c r="C26" s="62" t="s">
        <v>45</v>
      </c>
      <c r="D26" s="62"/>
      <c r="E26" s="62"/>
      <c r="F26" s="62"/>
      <c r="G26" s="62"/>
      <c r="H26" s="62"/>
      <c r="I26" s="29">
        <v>65</v>
      </c>
      <c r="J26" s="29" t="s">
        <v>38</v>
      </c>
      <c r="K26" s="63">
        <v>4.8559000000000001</v>
      </c>
      <c r="L26" s="63"/>
      <c r="M26" s="32">
        <f t="shared" si="0"/>
        <v>315.63350000000003</v>
      </c>
    </row>
    <row r="27" spans="1:23" ht="24.95" customHeight="1" thickBot="1">
      <c r="A27" s="29">
        <v>9</v>
      </c>
      <c r="B27" s="56"/>
      <c r="C27" s="62"/>
      <c r="D27" s="62"/>
      <c r="E27" s="62"/>
      <c r="F27" s="62"/>
      <c r="G27" s="62"/>
      <c r="H27" s="62"/>
      <c r="I27" s="29"/>
      <c r="J27" s="29"/>
      <c r="K27" s="63"/>
      <c r="L27" s="63"/>
      <c r="M27" s="32">
        <f t="shared" si="0"/>
        <v>0</v>
      </c>
    </row>
    <row r="28" spans="1:23" ht="24.95" customHeight="1" thickBot="1">
      <c r="A28" s="29">
        <v>10</v>
      </c>
      <c r="B28" s="55"/>
      <c r="C28" s="62"/>
      <c r="D28" s="62"/>
      <c r="E28" s="62"/>
      <c r="F28" s="62"/>
      <c r="G28" s="62"/>
      <c r="H28" s="62"/>
      <c r="I28" s="29"/>
      <c r="J28" s="29"/>
      <c r="K28" s="63"/>
      <c r="L28" s="63"/>
      <c r="M28" s="14">
        <f t="shared" si="0"/>
        <v>0</v>
      </c>
    </row>
    <row r="29" spans="1:23" ht="24.95" customHeight="1" thickBot="1">
      <c r="A29" s="29">
        <v>11</v>
      </c>
      <c r="B29" s="55"/>
      <c r="C29" s="62"/>
      <c r="D29" s="62"/>
      <c r="E29" s="62"/>
      <c r="F29" s="62"/>
      <c r="G29" s="62"/>
      <c r="H29" s="62"/>
      <c r="I29" s="13"/>
      <c r="J29" s="29"/>
      <c r="K29" s="64"/>
      <c r="L29" s="64"/>
      <c r="M29" s="14">
        <f t="shared" si="0"/>
        <v>0</v>
      </c>
    </row>
    <row r="30" spans="1:23" ht="24.95" customHeight="1" thickBot="1">
      <c r="A30" s="29">
        <v>12</v>
      </c>
      <c r="B30" s="56"/>
      <c r="C30" s="62"/>
      <c r="D30" s="62"/>
      <c r="E30" s="62"/>
      <c r="F30" s="62"/>
      <c r="G30" s="62"/>
      <c r="H30" s="62"/>
      <c r="I30" s="13"/>
      <c r="J30" s="29"/>
      <c r="K30" s="64"/>
      <c r="L30" s="64"/>
      <c r="M30" s="14">
        <f t="shared" si="0"/>
        <v>0</v>
      </c>
    </row>
    <row r="31" spans="1:23" ht="9.9499999999999993" customHeight="1"/>
    <row r="32" spans="1:23" ht="15" customHeight="1" thickBot="1">
      <c r="J32" s="58" t="s">
        <v>13</v>
      </c>
      <c r="K32" s="58"/>
      <c r="L32" s="58"/>
      <c r="M32" s="15">
        <f>SUM(M19:M31)</f>
        <v>14060.119500000001</v>
      </c>
    </row>
    <row r="33" spans="1:13" ht="15" customHeight="1" thickBot="1">
      <c r="J33" s="59" t="s">
        <v>14</v>
      </c>
      <c r="K33" s="59"/>
      <c r="L33" s="59"/>
      <c r="M33" s="16">
        <f>SUM(M32*0.18)</f>
        <v>2530.8215100000002</v>
      </c>
    </row>
    <row r="34" spans="1:13" ht="15" customHeight="1" thickBot="1">
      <c r="A34" s="60"/>
      <c r="B34" s="60"/>
      <c r="C34" s="60"/>
      <c r="D34" s="60"/>
      <c r="E34" s="60"/>
      <c r="F34" s="60"/>
      <c r="G34" s="60"/>
      <c r="H34" s="60"/>
      <c r="I34" s="60"/>
      <c r="J34" s="59" t="s">
        <v>15</v>
      </c>
      <c r="K34" s="59"/>
      <c r="L34" s="59"/>
      <c r="M34" s="16">
        <f>SUM(M32:M33)</f>
        <v>16590.941010000002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61" t="s">
        <v>29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57" t="s">
        <v>17</v>
      </c>
      <c r="C42" s="57"/>
      <c r="D42" s="57"/>
      <c r="J42" s="57" t="s">
        <v>18</v>
      </c>
      <c r="K42" s="57"/>
      <c r="L42" s="57"/>
      <c r="M42" s="5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  <row r="48" spans="1:13" ht="15" customHeight="1"/>
  </sheetData>
  <mergeCells count="57"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L16:M16"/>
    <mergeCell ref="C18:H18"/>
    <mergeCell ref="C19:H19"/>
    <mergeCell ref="K20:L20"/>
    <mergeCell ref="K21:L21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C24:H24"/>
    <mergeCell ref="C25:H25"/>
    <mergeCell ref="C26:H26"/>
    <mergeCell ref="C27:H27"/>
    <mergeCell ref="K22:L22"/>
    <mergeCell ref="J42:M42"/>
    <mergeCell ref="J32:L32"/>
    <mergeCell ref="J33:L33"/>
    <mergeCell ref="A34:I34"/>
    <mergeCell ref="J34:L34"/>
    <mergeCell ref="A37:M37"/>
    <mergeCell ref="B42:D42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99FF9-60E0-4588-B07A-9B4601283466}">
  <dimension ref="A1:W48"/>
  <sheetViews>
    <sheetView view="pageBreakPreview" topLeftCell="A4" zoomScaleSheetLayoutView="100" workbookViewId="0">
      <selection activeCell="K23" sqref="K23:L23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0"/>
      <c r="I1" s="70"/>
      <c r="J1" s="3"/>
      <c r="K1" s="4"/>
      <c r="L1" s="65"/>
      <c r="M1" s="65"/>
    </row>
    <row r="2" spans="1:21" ht="15" customHeight="1">
      <c r="H2" s="26" t="s">
        <v>21</v>
      </c>
      <c r="I2" s="70" t="s">
        <v>22</v>
      </c>
      <c r="J2" s="70"/>
      <c r="K2" s="70"/>
      <c r="L2" s="70"/>
      <c r="M2" s="6"/>
    </row>
    <row r="3" spans="1:21" ht="15" customHeight="1">
      <c r="G3" s="6"/>
      <c r="H3" s="6"/>
      <c r="I3" s="72" t="s">
        <v>23</v>
      </c>
      <c r="J3" s="72"/>
      <c r="K3" s="72"/>
      <c r="L3" s="65" t="s">
        <v>19</v>
      </c>
      <c r="M3" s="65"/>
    </row>
    <row r="4" spans="1:21" ht="9.9499999999999993" customHeight="1">
      <c r="I4" s="6"/>
      <c r="J4" s="6"/>
      <c r="K4" s="7"/>
      <c r="L4" s="65"/>
      <c r="M4" s="65"/>
      <c r="P4" s="2"/>
      <c r="Q4" s="70"/>
      <c r="R4" s="70"/>
    </row>
    <row r="5" spans="1:21" ht="15" customHeight="1">
      <c r="H5" s="26" t="s">
        <v>0</v>
      </c>
      <c r="I5" s="70" t="s">
        <v>24</v>
      </c>
      <c r="J5" s="70"/>
      <c r="K5" s="70"/>
      <c r="L5" s="65"/>
      <c r="M5" s="65"/>
      <c r="O5" s="33"/>
      <c r="P5" s="34"/>
      <c r="Q5" s="34"/>
      <c r="R5"/>
      <c r="S5"/>
      <c r="T5"/>
      <c r="U5"/>
    </row>
    <row r="6" spans="1:21" ht="15" customHeight="1">
      <c r="A6" s="71"/>
      <c r="B6" s="71"/>
      <c r="C6" s="71"/>
      <c r="D6" s="71"/>
      <c r="E6" s="71"/>
      <c r="F6" s="8"/>
      <c r="G6" s="27"/>
      <c r="H6" s="26" t="s">
        <v>1</v>
      </c>
      <c r="I6" s="70" t="s">
        <v>25</v>
      </c>
      <c r="J6" s="70"/>
      <c r="K6" s="70"/>
      <c r="L6" s="27"/>
      <c r="M6" s="27"/>
      <c r="O6" s="33"/>
      <c r="P6"/>
      <c r="Q6"/>
      <c r="R6"/>
      <c r="S6"/>
      <c r="T6"/>
      <c r="U6"/>
    </row>
    <row r="7" spans="1:21" ht="15" customHeight="1">
      <c r="A7" s="71"/>
      <c r="B7" s="71"/>
      <c r="C7" s="71"/>
      <c r="D7" s="71"/>
      <c r="E7" s="71"/>
      <c r="F7" s="8"/>
      <c r="G7" s="27"/>
      <c r="H7" s="26" t="s">
        <v>27</v>
      </c>
      <c r="I7" s="70" t="s">
        <v>28</v>
      </c>
      <c r="J7" s="70"/>
      <c r="K7" s="70"/>
      <c r="L7" s="27"/>
      <c r="M7" s="27"/>
      <c r="O7" s="33"/>
      <c r="P7"/>
      <c r="Q7"/>
      <c r="R7"/>
      <c r="S7"/>
      <c r="T7"/>
      <c r="U7"/>
    </row>
    <row r="8" spans="1:21" ht="15" customHeight="1">
      <c r="A8" s="71"/>
      <c r="B8" s="71"/>
      <c r="C8" s="71"/>
      <c r="D8" s="71"/>
      <c r="E8" s="71"/>
      <c r="F8" s="8"/>
      <c r="G8" s="9"/>
      <c r="H8" s="28" t="s">
        <v>20</v>
      </c>
      <c r="I8" s="74" t="s">
        <v>30</v>
      </c>
      <c r="J8" s="75"/>
      <c r="K8" s="75"/>
      <c r="L8" s="75"/>
      <c r="M8" s="75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4" t="s">
        <v>26</v>
      </c>
      <c r="J9" s="75"/>
      <c r="K9" s="75"/>
      <c r="L9" s="75"/>
      <c r="M9" s="75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78" t="s">
        <v>2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P11" s="76"/>
      <c r="Q11" s="76"/>
      <c r="R11" s="76"/>
    </row>
    <row r="12" spans="1:21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9" t="s">
        <v>3</v>
      </c>
      <c r="B14" s="79"/>
      <c r="C14" s="1" t="s">
        <v>33</v>
      </c>
      <c r="J14" s="80" t="s">
        <v>4</v>
      </c>
      <c r="K14" s="80"/>
      <c r="L14" s="81">
        <f ca="1">TODAY()</f>
        <v>44838</v>
      </c>
      <c r="M14" s="65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79" t="s">
        <v>5</v>
      </c>
      <c r="B16" s="79"/>
      <c r="C16" s="65" t="s">
        <v>34</v>
      </c>
      <c r="D16" s="65"/>
      <c r="E16" s="65"/>
      <c r="F16" s="65"/>
      <c r="G16" s="65"/>
      <c r="J16" s="80" t="s">
        <v>6</v>
      </c>
      <c r="K16" s="80"/>
      <c r="L16" s="65"/>
      <c r="M16" s="65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66" t="s">
        <v>8</v>
      </c>
      <c r="D18" s="67"/>
      <c r="E18" s="67"/>
      <c r="F18" s="67"/>
      <c r="G18" s="67"/>
      <c r="H18" s="68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69" t="s">
        <v>35</v>
      </c>
      <c r="D19" s="69"/>
      <c r="E19" s="69"/>
      <c r="F19" s="69"/>
      <c r="G19" s="69"/>
      <c r="H19" s="69"/>
      <c r="I19" s="30">
        <v>100</v>
      </c>
      <c r="J19" s="30" t="s">
        <v>36</v>
      </c>
      <c r="K19" s="77">
        <v>29</v>
      </c>
      <c r="L19" s="77"/>
      <c r="M19" s="31">
        <f>SUM(I19*K19)</f>
        <v>2900</v>
      </c>
      <c r="Q19" s="73"/>
      <c r="R19" s="73"/>
      <c r="S19" s="73"/>
      <c r="T19" s="73"/>
      <c r="U19" s="73"/>
      <c r="V19" s="73"/>
      <c r="W19" s="73"/>
    </row>
    <row r="20" spans="1:23" ht="24.95" customHeight="1" thickBot="1">
      <c r="A20" s="29">
        <v>2</v>
      </c>
      <c r="B20" s="55"/>
      <c r="C20" s="62" t="s">
        <v>37</v>
      </c>
      <c r="D20" s="62"/>
      <c r="E20" s="62"/>
      <c r="F20" s="62"/>
      <c r="G20" s="62"/>
      <c r="H20" s="62"/>
      <c r="I20" s="29">
        <v>30</v>
      </c>
      <c r="J20" s="29" t="s">
        <v>38</v>
      </c>
      <c r="K20" s="63">
        <v>200</v>
      </c>
      <c r="L20" s="63"/>
      <c r="M20" s="32">
        <f>SUM(I20*K20)</f>
        <v>6000</v>
      </c>
    </row>
    <row r="21" spans="1:23" ht="24.95" customHeight="1" thickBot="1">
      <c r="A21" s="29">
        <v>3</v>
      </c>
      <c r="B21" s="55"/>
      <c r="C21" s="62" t="s">
        <v>39</v>
      </c>
      <c r="D21" s="62"/>
      <c r="E21" s="62"/>
      <c r="F21" s="62"/>
      <c r="G21" s="62"/>
      <c r="H21" s="62"/>
      <c r="I21" s="29">
        <v>20</v>
      </c>
      <c r="J21" s="29" t="s">
        <v>38</v>
      </c>
      <c r="K21" s="63">
        <v>16.949100000000001</v>
      </c>
      <c r="L21" s="63"/>
      <c r="M21" s="32">
        <f t="shared" ref="M21:M30" si="0">SUM(I21*K21)</f>
        <v>338.98200000000003</v>
      </c>
    </row>
    <row r="22" spans="1:23" ht="24.95" customHeight="1" thickBot="1">
      <c r="A22" s="29">
        <v>4</v>
      </c>
      <c r="B22" s="55"/>
      <c r="C22" s="62" t="s">
        <v>40</v>
      </c>
      <c r="D22" s="62"/>
      <c r="E22" s="62"/>
      <c r="F22" s="62"/>
      <c r="G22" s="62"/>
      <c r="H22" s="62"/>
      <c r="I22" s="29">
        <v>105</v>
      </c>
      <c r="J22" s="29" t="s">
        <v>38</v>
      </c>
      <c r="K22" s="63">
        <v>5</v>
      </c>
      <c r="L22" s="63"/>
      <c r="M22" s="32">
        <f t="shared" si="0"/>
        <v>525</v>
      </c>
    </row>
    <row r="23" spans="1:23" ht="24.95" customHeight="1" thickBot="1">
      <c r="A23" s="29">
        <v>5</v>
      </c>
      <c r="B23" s="56"/>
      <c r="C23" s="62" t="s">
        <v>42</v>
      </c>
      <c r="D23" s="62"/>
      <c r="E23" s="62"/>
      <c r="F23" s="62"/>
      <c r="G23" s="62"/>
      <c r="H23" s="62"/>
      <c r="I23" s="29">
        <v>60</v>
      </c>
      <c r="J23" s="29" t="s">
        <v>36</v>
      </c>
      <c r="K23" s="63">
        <v>25.661000000000001</v>
      </c>
      <c r="L23" s="63"/>
      <c r="M23" s="32">
        <f t="shared" si="0"/>
        <v>1539.66</v>
      </c>
    </row>
    <row r="24" spans="1:23" ht="24.95" customHeight="1" thickBot="1">
      <c r="A24" s="29">
        <v>6</v>
      </c>
      <c r="B24" s="56"/>
      <c r="C24" s="62" t="s">
        <v>43</v>
      </c>
      <c r="D24" s="62"/>
      <c r="E24" s="62"/>
      <c r="F24" s="62"/>
      <c r="G24" s="62"/>
      <c r="H24" s="62"/>
      <c r="I24" s="29">
        <v>10</v>
      </c>
      <c r="J24" s="29" t="s">
        <v>38</v>
      </c>
      <c r="K24" s="63">
        <v>180</v>
      </c>
      <c r="L24" s="63"/>
      <c r="M24" s="32">
        <f t="shared" si="0"/>
        <v>1800</v>
      </c>
    </row>
    <row r="25" spans="1:23" ht="24.95" customHeight="1" thickBot="1">
      <c r="A25" s="29">
        <v>7</v>
      </c>
      <c r="B25" s="56"/>
      <c r="C25" s="62" t="s">
        <v>46</v>
      </c>
      <c r="D25" s="62"/>
      <c r="E25" s="62"/>
      <c r="F25" s="62"/>
      <c r="G25" s="62"/>
      <c r="H25" s="62"/>
      <c r="I25" s="29">
        <v>10</v>
      </c>
      <c r="J25" s="29" t="s">
        <v>38</v>
      </c>
      <c r="K25" s="63">
        <v>16</v>
      </c>
      <c r="L25" s="63"/>
      <c r="M25" s="32">
        <f t="shared" si="0"/>
        <v>160</v>
      </c>
    </row>
    <row r="26" spans="1:23" ht="24.95" customHeight="1" thickBot="1">
      <c r="A26" s="29">
        <v>8</v>
      </c>
      <c r="B26" s="56"/>
      <c r="C26" s="62" t="s">
        <v>45</v>
      </c>
      <c r="D26" s="62"/>
      <c r="E26" s="62"/>
      <c r="F26" s="62"/>
      <c r="G26" s="62"/>
      <c r="H26" s="62"/>
      <c r="I26" s="29">
        <v>65</v>
      </c>
      <c r="J26" s="29" t="s">
        <v>38</v>
      </c>
      <c r="K26" s="63">
        <v>4.8559000000000001</v>
      </c>
      <c r="L26" s="63"/>
      <c r="M26" s="32">
        <f t="shared" si="0"/>
        <v>315.63350000000003</v>
      </c>
    </row>
    <row r="27" spans="1:23" ht="24.95" customHeight="1" thickBot="1">
      <c r="A27" s="29">
        <v>9</v>
      </c>
      <c r="B27" s="56"/>
      <c r="C27" s="62"/>
      <c r="D27" s="62"/>
      <c r="E27" s="62"/>
      <c r="F27" s="62"/>
      <c r="G27" s="62"/>
      <c r="H27" s="62"/>
      <c r="I27" s="29"/>
      <c r="J27" s="29"/>
      <c r="K27" s="63"/>
      <c r="L27" s="63"/>
      <c r="M27" s="32">
        <f t="shared" si="0"/>
        <v>0</v>
      </c>
    </row>
    <row r="28" spans="1:23" ht="24.95" customHeight="1" thickBot="1">
      <c r="A28" s="29">
        <v>10</v>
      </c>
      <c r="B28" s="55"/>
      <c r="C28" s="62"/>
      <c r="D28" s="62"/>
      <c r="E28" s="62"/>
      <c r="F28" s="62"/>
      <c r="G28" s="62"/>
      <c r="H28" s="62"/>
      <c r="I28" s="29"/>
      <c r="J28" s="29"/>
      <c r="K28" s="63"/>
      <c r="L28" s="63"/>
      <c r="M28" s="14">
        <f t="shared" si="0"/>
        <v>0</v>
      </c>
    </row>
    <row r="29" spans="1:23" ht="24.95" customHeight="1" thickBot="1">
      <c r="A29" s="29">
        <v>11</v>
      </c>
      <c r="B29" s="55"/>
      <c r="C29" s="62"/>
      <c r="D29" s="62"/>
      <c r="E29" s="62"/>
      <c r="F29" s="62"/>
      <c r="G29" s="62"/>
      <c r="H29" s="62"/>
      <c r="I29" s="13"/>
      <c r="J29" s="29"/>
      <c r="K29" s="64"/>
      <c r="L29" s="64"/>
      <c r="M29" s="14">
        <f t="shared" si="0"/>
        <v>0</v>
      </c>
    </row>
    <row r="30" spans="1:23" ht="24.95" customHeight="1" thickBot="1">
      <c r="A30" s="29">
        <v>12</v>
      </c>
      <c r="B30" s="56"/>
      <c r="C30" s="62"/>
      <c r="D30" s="62"/>
      <c r="E30" s="62"/>
      <c r="F30" s="62"/>
      <c r="G30" s="62"/>
      <c r="H30" s="62"/>
      <c r="I30" s="13"/>
      <c r="J30" s="29"/>
      <c r="K30" s="64"/>
      <c r="L30" s="64"/>
      <c r="M30" s="14">
        <f t="shared" si="0"/>
        <v>0</v>
      </c>
    </row>
    <row r="31" spans="1:23" ht="9.9499999999999993" customHeight="1"/>
    <row r="32" spans="1:23" ht="15" customHeight="1" thickBot="1">
      <c r="J32" s="58" t="s">
        <v>13</v>
      </c>
      <c r="K32" s="58"/>
      <c r="L32" s="58"/>
      <c r="M32" s="15">
        <f>SUM(M19:M31)</f>
        <v>13579.2755</v>
      </c>
    </row>
    <row r="33" spans="1:13" ht="15" customHeight="1" thickBot="1">
      <c r="J33" s="59" t="s">
        <v>14</v>
      </c>
      <c r="K33" s="59"/>
      <c r="L33" s="59"/>
      <c r="M33" s="16">
        <f>SUM(M32*0.18)</f>
        <v>2444.2695899999999</v>
      </c>
    </row>
    <row r="34" spans="1:13" ht="15" customHeight="1" thickBot="1">
      <c r="A34" s="60"/>
      <c r="B34" s="60"/>
      <c r="C34" s="60"/>
      <c r="D34" s="60"/>
      <c r="E34" s="60"/>
      <c r="F34" s="60"/>
      <c r="G34" s="60"/>
      <c r="H34" s="60"/>
      <c r="I34" s="60"/>
      <c r="J34" s="59" t="s">
        <v>15</v>
      </c>
      <c r="K34" s="59"/>
      <c r="L34" s="59"/>
      <c r="M34" s="16">
        <f>SUM(M32:M33)</f>
        <v>16023.54509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61" t="s">
        <v>29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57" t="s">
        <v>17</v>
      </c>
      <c r="C42" s="57"/>
      <c r="D42" s="57"/>
      <c r="J42" s="57" t="s">
        <v>18</v>
      </c>
      <c r="K42" s="57"/>
      <c r="L42" s="57"/>
      <c r="M42" s="5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  <row r="48" spans="1:13" ht="15" customHeight="1"/>
  </sheetData>
  <mergeCells count="57">
    <mergeCell ref="A34:I34"/>
    <mergeCell ref="J34:L34"/>
    <mergeCell ref="A37:M37"/>
    <mergeCell ref="B42:D42"/>
    <mergeCell ref="J42:M42"/>
    <mergeCell ref="J33:L33"/>
    <mergeCell ref="C26:H26"/>
    <mergeCell ref="K26:L26"/>
    <mergeCell ref="C27:H27"/>
    <mergeCell ref="K27:L27"/>
    <mergeCell ref="C28:H28"/>
    <mergeCell ref="K28:L28"/>
    <mergeCell ref="C29:H29"/>
    <mergeCell ref="K29:L29"/>
    <mergeCell ref="C30:H30"/>
    <mergeCell ref="K30:L30"/>
    <mergeCell ref="J32:L32"/>
    <mergeCell ref="C23:H23"/>
    <mergeCell ref="K23:L23"/>
    <mergeCell ref="C24:H24"/>
    <mergeCell ref="K24:L24"/>
    <mergeCell ref="C25:H25"/>
    <mergeCell ref="K25:L25"/>
    <mergeCell ref="Q19:W19"/>
    <mergeCell ref="C20:H20"/>
    <mergeCell ref="K20:L20"/>
    <mergeCell ref="C21:H21"/>
    <mergeCell ref="K21:L21"/>
    <mergeCell ref="C22:H22"/>
    <mergeCell ref="K22:L22"/>
    <mergeCell ref="A16:B16"/>
    <mergeCell ref="C16:G16"/>
    <mergeCell ref="J16:K16"/>
    <mergeCell ref="L16:M16"/>
    <mergeCell ref="C18:H18"/>
    <mergeCell ref="C19:H19"/>
    <mergeCell ref="K19:L19"/>
    <mergeCell ref="I9:M9"/>
    <mergeCell ref="A11:M11"/>
    <mergeCell ref="P11:R11"/>
    <mergeCell ref="A12:M12"/>
    <mergeCell ref="A14:B14"/>
    <mergeCell ref="J14:K14"/>
    <mergeCell ref="L14:M14"/>
    <mergeCell ref="Q4:R4"/>
    <mergeCell ref="I5:K5"/>
    <mergeCell ref="L5:M5"/>
    <mergeCell ref="A6:E8"/>
    <mergeCell ref="I6:K6"/>
    <mergeCell ref="I7:K7"/>
    <mergeCell ref="I8:M8"/>
    <mergeCell ref="L4:M4"/>
    <mergeCell ref="H1:I1"/>
    <mergeCell ref="L1:M1"/>
    <mergeCell ref="I2:L2"/>
    <mergeCell ref="I3:K3"/>
    <mergeCell ref="L3:M3"/>
  </mergeCells>
  <hyperlinks>
    <hyperlink ref="I8" r:id="rId1" xr:uid="{5C305699-1C85-4FB0-A31F-88594D1C41F9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C9F5A-D281-409E-BFBD-3AC7BC15C762}">
  <dimension ref="A1:W48"/>
  <sheetViews>
    <sheetView tabSelected="1" view="pageBreakPreview" zoomScaleSheetLayoutView="100" workbookViewId="0">
      <selection activeCell="C26" sqref="C26:H26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0"/>
      <c r="I1" s="70"/>
      <c r="J1" s="3"/>
      <c r="K1" s="4"/>
      <c r="L1" s="65"/>
      <c r="M1" s="65"/>
    </row>
    <row r="2" spans="1:21" ht="15" customHeight="1">
      <c r="H2" s="26" t="s">
        <v>21</v>
      </c>
      <c r="I2" s="70" t="s">
        <v>22</v>
      </c>
      <c r="J2" s="70"/>
      <c r="K2" s="70"/>
      <c r="L2" s="70"/>
      <c r="M2" s="6"/>
    </row>
    <row r="3" spans="1:21" ht="15" customHeight="1">
      <c r="G3" s="6"/>
      <c r="H3" s="6"/>
      <c r="I3" s="72" t="s">
        <v>23</v>
      </c>
      <c r="J3" s="72"/>
      <c r="K3" s="72"/>
      <c r="L3" s="65" t="s">
        <v>19</v>
      </c>
      <c r="M3" s="65"/>
    </row>
    <row r="4" spans="1:21" ht="9.9499999999999993" customHeight="1">
      <c r="I4" s="6"/>
      <c r="J4" s="6"/>
      <c r="K4" s="7"/>
      <c r="L4" s="65"/>
      <c r="M4" s="65"/>
      <c r="P4" s="2"/>
      <c r="Q4" s="70"/>
      <c r="R4" s="70"/>
    </row>
    <row r="5" spans="1:21" ht="15" customHeight="1">
      <c r="H5" s="26" t="s">
        <v>0</v>
      </c>
      <c r="I5" s="70" t="s">
        <v>24</v>
      </c>
      <c r="J5" s="70"/>
      <c r="K5" s="70"/>
      <c r="L5" s="65"/>
      <c r="M5" s="65"/>
      <c r="O5" s="33"/>
      <c r="P5" s="34"/>
      <c r="Q5" s="34"/>
      <c r="R5"/>
      <c r="S5"/>
      <c r="T5"/>
      <c r="U5"/>
    </row>
    <row r="6" spans="1:21" ht="15" customHeight="1">
      <c r="A6" s="71"/>
      <c r="B6" s="71"/>
      <c r="C6" s="71"/>
      <c r="D6" s="71"/>
      <c r="E6" s="71"/>
      <c r="F6" s="8"/>
      <c r="G6" s="27"/>
      <c r="H6" s="26" t="s">
        <v>1</v>
      </c>
      <c r="I6" s="70" t="s">
        <v>25</v>
      </c>
      <c r="J6" s="70"/>
      <c r="K6" s="70"/>
      <c r="L6" s="27"/>
      <c r="M6" s="27"/>
      <c r="O6" s="33"/>
      <c r="P6"/>
      <c r="Q6"/>
      <c r="R6"/>
      <c r="S6"/>
      <c r="T6"/>
      <c r="U6"/>
    </row>
    <row r="7" spans="1:21" ht="15" customHeight="1">
      <c r="A7" s="71"/>
      <c r="B7" s="71"/>
      <c r="C7" s="71"/>
      <c r="D7" s="71"/>
      <c r="E7" s="71"/>
      <c r="F7" s="8"/>
      <c r="G7" s="27"/>
      <c r="H7" s="26" t="s">
        <v>27</v>
      </c>
      <c r="I7" s="70" t="s">
        <v>28</v>
      </c>
      <c r="J7" s="70"/>
      <c r="K7" s="70"/>
      <c r="L7" s="27"/>
      <c r="M7" s="27"/>
      <c r="O7" s="33"/>
      <c r="P7"/>
      <c r="Q7"/>
      <c r="R7"/>
      <c r="S7"/>
      <c r="T7"/>
      <c r="U7"/>
    </row>
    <row r="8" spans="1:21" ht="15" customHeight="1">
      <c r="A8" s="71"/>
      <c r="B8" s="71"/>
      <c r="C8" s="71"/>
      <c r="D8" s="71"/>
      <c r="E8" s="71"/>
      <c r="F8" s="8"/>
      <c r="G8" s="9"/>
      <c r="H8" s="28" t="s">
        <v>20</v>
      </c>
      <c r="I8" s="74" t="s">
        <v>30</v>
      </c>
      <c r="J8" s="75"/>
      <c r="K8" s="75"/>
      <c r="L8" s="75"/>
      <c r="M8" s="75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4" t="s">
        <v>26</v>
      </c>
      <c r="J9" s="75"/>
      <c r="K9" s="75"/>
      <c r="L9" s="75"/>
      <c r="M9" s="75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78" t="s">
        <v>2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P11" s="76"/>
      <c r="Q11" s="76"/>
      <c r="R11" s="76"/>
    </row>
    <row r="12" spans="1:21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9" t="s">
        <v>3</v>
      </c>
      <c r="B14" s="79"/>
      <c r="C14" s="1" t="s">
        <v>33</v>
      </c>
      <c r="J14" s="80" t="s">
        <v>4</v>
      </c>
      <c r="K14" s="80"/>
      <c r="L14" s="81">
        <f ca="1">TODAY()</f>
        <v>44838</v>
      </c>
      <c r="M14" s="65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79" t="s">
        <v>5</v>
      </c>
      <c r="B16" s="79"/>
      <c r="C16" s="65" t="s">
        <v>34</v>
      </c>
      <c r="D16" s="65"/>
      <c r="E16" s="65"/>
      <c r="F16" s="65"/>
      <c r="G16" s="65"/>
      <c r="J16" s="80" t="s">
        <v>6</v>
      </c>
      <c r="K16" s="80"/>
      <c r="L16" s="65"/>
      <c r="M16" s="65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66" t="s">
        <v>8</v>
      </c>
      <c r="D18" s="67"/>
      <c r="E18" s="67"/>
      <c r="F18" s="67"/>
      <c r="G18" s="67"/>
      <c r="H18" s="68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69" t="s">
        <v>47</v>
      </c>
      <c r="D19" s="69"/>
      <c r="E19" s="69"/>
      <c r="F19" s="69"/>
      <c r="G19" s="69"/>
      <c r="H19" s="69"/>
      <c r="I19" s="30">
        <v>100</v>
      </c>
      <c r="J19" s="30" t="s">
        <v>36</v>
      </c>
      <c r="K19" s="77">
        <v>34.745699999999999</v>
      </c>
      <c r="L19" s="77"/>
      <c r="M19" s="31">
        <f>SUM(I19*K19)</f>
        <v>3474.5699999999997</v>
      </c>
      <c r="Q19" s="73"/>
      <c r="R19" s="73"/>
      <c r="S19" s="73"/>
      <c r="T19" s="73"/>
      <c r="U19" s="73"/>
      <c r="V19" s="73"/>
      <c r="W19" s="73"/>
    </row>
    <row r="20" spans="1:23" ht="24.95" customHeight="1" thickBot="1">
      <c r="A20" s="29">
        <v>2</v>
      </c>
      <c r="B20" s="55"/>
      <c r="C20" s="62" t="s">
        <v>37</v>
      </c>
      <c r="D20" s="62"/>
      <c r="E20" s="62"/>
      <c r="F20" s="62"/>
      <c r="G20" s="62"/>
      <c r="H20" s="62"/>
      <c r="I20" s="29">
        <v>30</v>
      </c>
      <c r="J20" s="29" t="s">
        <v>38</v>
      </c>
      <c r="K20" s="63">
        <v>200</v>
      </c>
      <c r="L20" s="63"/>
      <c r="M20" s="32">
        <f>SUM(I20*K20)</f>
        <v>6000</v>
      </c>
    </row>
    <row r="21" spans="1:23" ht="24.95" customHeight="1" thickBot="1">
      <c r="A21" s="29">
        <v>3</v>
      </c>
      <c r="B21" s="55"/>
      <c r="C21" s="62" t="s">
        <v>48</v>
      </c>
      <c r="D21" s="62"/>
      <c r="E21" s="62"/>
      <c r="F21" s="62"/>
      <c r="G21" s="62"/>
      <c r="H21" s="62"/>
      <c r="I21" s="29">
        <v>20</v>
      </c>
      <c r="J21" s="29" t="s">
        <v>38</v>
      </c>
      <c r="K21" s="63">
        <v>16.949100000000001</v>
      </c>
      <c r="L21" s="63"/>
      <c r="M21" s="32">
        <f>SUM(I21*K21)</f>
        <v>338.98200000000003</v>
      </c>
    </row>
    <row r="22" spans="1:23" ht="24.95" customHeight="1" thickBot="1">
      <c r="A22" s="29">
        <v>4</v>
      </c>
      <c r="B22" s="55"/>
      <c r="C22" s="62" t="s">
        <v>49</v>
      </c>
      <c r="D22" s="62"/>
      <c r="E22" s="62"/>
      <c r="F22" s="62"/>
      <c r="G22" s="62"/>
      <c r="H22" s="62"/>
      <c r="I22" s="29">
        <v>20</v>
      </c>
      <c r="J22" s="29" t="s">
        <v>38</v>
      </c>
      <c r="K22" s="63">
        <v>21.821999999999999</v>
      </c>
      <c r="L22" s="63"/>
      <c r="M22" s="32">
        <f t="shared" ref="M22:M30" si="0">SUM(I22*K22)</f>
        <v>436.44</v>
      </c>
    </row>
    <row r="23" spans="1:23" ht="24.95" customHeight="1" thickBot="1">
      <c r="A23" s="29">
        <v>5</v>
      </c>
      <c r="B23" s="55"/>
      <c r="C23" s="62" t="s">
        <v>40</v>
      </c>
      <c r="D23" s="62"/>
      <c r="E23" s="62"/>
      <c r="F23" s="62"/>
      <c r="G23" s="62"/>
      <c r="H23" s="62"/>
      <c r="I23" s="29">
        <v>105</v>
      </c>
      <c r="J23" s="29" t="s">
        <v>38</v>
      </c>
      <c r="K23" s="63">
        <v>5</v>
      </c>
      <c r="L23" s="63"/>
      <c r="M23" s="32">
        <f t="shared" si="0"/>
        <v>525</v>
      </c>
    </row>
    <row r="24" spans="1:23" ht="24.95" customHeight="1" thickBot="1">
      <c r="A24" s="29">
        <v>6</v>
      </c>
      <c r="B24" s="56"/>
      <c r="C24" s="62" t="s">
        <v>41</v>
      </c>
      <c r="D24" s="62"/>
      <c r="E24" s="62"/>
      <c r="F24" s="62"/>
      <c r="G24" s="62"/>
      <c r="H24" s="62"/>
      <c r="I24" s="29">
        <v>60</v>
      </c>
      <c r="J24" s="29" t="s">
        <v>36</v>
      </c>
      <c r="K24" s="63">
        <v>33.008400000000002</v>
      </c>
      <c r="L24" s="63"/>
      <c r="M24" s="32">
        <f t="shared" si="0"/>
        <v>1980.5040000000001</v>
      </c>
    </row>
    <row r="25" spans="1:23" ht="24.95" customHeight="1" thickBot="1">
      <c r="A25" s="29">
        <v>7</v>
      </c>
      <c r="B25" s="56"/>
      <c r="C25" s="62" t="s">
        <v>43</v>
      </c>
      <c r="D25" s="62"/>
      <c r="E25" s="62"/>
      <c r="F25" s="62"/>
      <c r="G25" s="62"/>
      <c r="H25" s="62"/>
      <c r="I25" s="29">
        <v>10</v>
      </c>
      <c r="J25" s="29" t="s">
        <v>38</v>
      </c>
      <c r="K25" s="63">
        <v>180</v>
      </c>
      <c r="L25" s="63"/>
      <c r="M25" s="32">
        <f t="shared" si="0"/>
        <v>1800</v>
      </c>
    </row>
    <row r="26" spans="1:23" ht="24.95" customHeight="1" thickBot="1">
      <c r="A26" s="29">
        <v>8</v>
      </c>
      <c r="B26" s="56"/>
      <c r="C26" s="62" t="s">
        <v>44</v>
      </c>
      <c r="D26" s="62"/>
      <c r="E26" s="62"/>
      <c r="F26" s="62"/>
      <c r="G26" s="62"/>
      <c r="H26" s="62"/>
      <c r="I26" s="29">
        <v>10</v>
      </c>
      <c r="J26" s="29" t="s">
        <v>38</v>
      </c>
      <c r="K26" s="63">
        <v>20</v>
      </c>
      <c r="L26" s="63"/>
      <c r="M26" s="32">
        <f t="shared" si="0"/>
        <v>200</v>
      </c>
    </row>
    <row r="27" spans="1:23" ht="24.95" customHeight="1" thickBot="1">
      <c r="A27" s="29">
        <v>9</v>
      </c>
      <c r="B27" s="56"/>
      <c r="C27" s="62" t="s">
        <v>45</v>
      </c>
      <c r="D27" s="62"/>
      <c r="E27" s="62"/>
      <c r="F27" s="62"/>
      <c r="G27" s="62"/>
      <c r="H27" s="62"/>
      <c r="I27" s="29">
        <v>65</v>
      </c>
      <c r="J27" s="29" t="s">
        <v>38</v>
      </c>
      <c r="K27" s="63">
        <v>4.8559000000000001</v>
      </c>
      <c r="L27" s="63"/>
      <c r="M27" s="32">
        <f t="shared" si="0"/>
        <v>315.63350000000003</v>
      </c>
    </row>
    <row r="28" spans="1:23" ht="24.95" customHeight="1" thickBot="1">
      <c r="A28" s="29">
        <v>10</v>
      </c>
      <c r="B28" s="56"/>
      <c r="C28" s="62"/>
      <c r="D28" s="62"/>
      <c r="E28" s="62"/>
      <c r="F28" s="62"/>
      <c r="G28" s="62"/>
      <c r="H28" s="62"/>
      <c r="I28" s="29"/>
      <c r="J28" s="29"/>
      <c r="K28" s="63"/>
      <c r="L28" s="63"/>
      <c r="M28" s="32">
        <f t="shared" si="0"/>
        <v>0</v>
      </c>
    </row>
    <row r="29" spans="1:23" ht="24.95" customHeight="1" thickBot="1">
      <c r="A29" s="29">
        <v>11</v>
      </c>
      <c r="B29" s="55"/>
      <c r="C29" s="62"/>
      <c r="D29" s="62"/>
      <c r="E29" s="62"/>
      <c r="F29" s="62"/>
      <c r="G29" s="62"/>
      <c r="H29" s="62"/>
      <c r="I29" s="29"/>
      <c r="J29" s="29"/>
      <c r="K29" s="63"/>
      <c r="L29" s="63"/>
      <c r="M29" s="14">
        <f t="shared" si="0"/>
        <v>0</v>
      </c>
    </row>
    <row r="30" spans="1:23" ht="24.95" customHeight="1" thickBot="1">
      <c r="A30" s="29">
        <v>12</v>
      </c>
      <c r="B30" s="55"/>
      <c r="C30" s="62"/>
      <c r="D30" s="62"/>
      <c r="E30" s="62"/>
      <c r="F30" s="62"/>
      <c r="G30" s="62"/>
      <c r="H30" s="62"/>
      <c r="I30" s="13"/>
      <c r="J30" s="29"/>
      <c r="K30" s="64"/>
      <c r="L30" s="64"/>
      <c r="M30" s="14">
        <f t="shared" si="0"/>
        <v>0</v>
      </c>
    </row>
    <row r="31" spans="1:23" ht="9.9499999999999993" customHeight="1"/>
    <row r="32" spans="1:23" ht="15" customHeight="1" thickBot="1">
      <c r="J32" s="58" t="s">
        <v>13</v>
      </c>
      <c r="K32" s="58"/>
      <c r="L32" s="58"/>
      <c r="M32" s="15">
        <f>SUM(M19:M31)</f>
        <v>15071.129500000001</v>
      </c>
    </row>
    <row r="33" spans="1:13" ht="15" customHeight="1" thickBot="1">
      <c r="J33" s="59" t="s">
        <v>14</v>
      </c>
      <c r="K33" s="59"/>
      <c r="L33" s="59"/>
      <c r="M33" s="16">
        <f>SUM(M32*0.18)</f>
        <v>2712.8033100000002</v>
      </c>
    </row>
    <row r="34" spans="1:13" ht="15" customHeight="1" thickBot="1">
      <c r="A34" s="60"/>
      <c r="B34" s="60"/>
      <c r="C34" s="60"/>
      <c r="D34" s="60"/>
      <c r="E34" s="60"/>
      <c r="F34" s="60"/>
      <c r="G34" s="60"/>
      <c r="H34" s="60"/>
      <c r="I34" s="60"/>
      <c r="J34" s="59" t="s">
        <v>15</v>
      </c>
      <c r="K34" s="59"/>
      <c r="L34" s="59"/>
      <c r="M34" s="16">
        <f>SUM(M32:M33)</f>
        <v>17783.932810000002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61" t="s">
        <v>29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57" t="s">
        <v>17</v>
      </c>
      <c r="C42" s="57"/>
      <c r="D42" s="57"/>
      <c r="J42" s="57" t="s">
        <v>18</v>
      </c>
      <c r="K42" s="57"/>
      <c r="L42" s="57"/>
      <c r="M42" s="5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  <row r="48" spans="1:13" ht="15" customHeight="1"/>
  </sheetData>
  <mergeCells count="57">
    <mergeCell ref="H1:I1"/>
    <mergeCell ref="L1:M1"/>
    <mergeCell ref="I2:L2"/>
    <mergeCell ref="I3:K3"/>
    <mergeCell ref="L3:M3"/>
    <mergeCell ref="Q4:R4"/>
    <mergeCell ref="I5:K5"/>
    <mergeCell ref="L5:M5"/>
    <mergeCell ref="A6:E8"/>
    <mergeCell ref="I6:K6"/>
    <mergeCell ref="I7:K7"/>
    <mergeCell ref="I8:M8"/>
    <mergeCell ref="L4:M4"/>
    <mergeCell ref="I9:M9"/>
    <mergeCell ref="A11:M11"/>
    <mergeCell ref="P11:R11"/>
    <mergeCell ref="A12:M12"/>
    <mergeCell ref="A14:B14"/>
    <mergeCell ref="J14:K14"/>
    <mergeCell ref="L14:M14"/>
    <mergeCell ref="A16:B16"/>
    <mergeCell ref="C16:G16"/>
    <mergeCell ref="J16:K16"/>
    <mergeCell ref="L16:M16"/>
    <mergeCell ref="C18:H18"/>
    <mergeCell ref="Q19:W19"/>
    <mergeCell ref="C20:H20"/>
    <mergeCell ref="K20:L20"/>
    <mergeCell ref="C22:H22"/>
    <mergeCell ref="K22:L22"/>
    <mergeCell ref="C19:H19"/>
    <mergeCell ref="K19:L19"/>
    <mergeCell ref="J33:L33"/>
    <mergeCell ref="C27:H27"/>
    <mergeCell ref="K27:L27"/>
    <mergeCell ref="C28:H28"/>
    <mergeCell ref="K28:L28"/>
    <mergeCell ref="C29:H29"/>
    <mergeCell ref="K29:L29"/>
    <mergeCell ref="C21:H21"/>
    <mergeCell ref="K21:L21"/>
    <mergeCell ref="C30:H30"/>
    <mergeCell ref="K30:L30"/>
    <mergeCell ref="J32:L32"/>
    <mergeCell ref="C24:H24"/>
    <mergeCell ref="K24:L24"/>
    <mergeCell ref="C25:H25"/>
    <mergeCell ref="K25:L25"/>
    <mergeCell ref="C26:H26"/>
    <mergeCell ref="K26:L26"/>
    <mergeCell ref="C23:H23"/>
    <mergeCell ref="K23:L23"/>
    <mergeCell ref="A34:I34"/>
    <mergeCell ref="J34:L34"/>
    <mergeCell ref="A37:M37"/>
    <mergeCell ref="B42:D42"/>
    <mergeCell ref="J42:M42"/>
  </mergeCells>
  <phoneticPr fontId="69" type="noConversion"/>
  <hyperlinks>
    <hyperlink ref="I8" r:id="rId1" xr:uid="{8F1CB074-7BE4-4037-8D61-367D1AF0509D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3</vt:i4>
      </vt:variant>
    </vt:vector>
  </HeadingPairs>
  <TitlesOfParts>
    <vt:vector size="6" baseType="lpstr">
      <vt:lpstr>BOŞ</vt:lpstr>
      <vt:lpstr>BOŞ (2)</vt:lpstr>
      <vt:lpstr>BOŞ (3)</vt:lpstr>
      <vt:lpstr>BOŞ!Yazdırma_Alanı</vt:lpstr>
      <vt:lpstr>'BOŞ (2)'!Yazdırma_Alanı</vt:lpstr>
      <vt:lpstr>'BOŞ (3)'!Yazdırma_Alanı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2022-10-03T13:26:12Z</cp:lastPrinted>
  <dcterms:created xsi:type="dcterms:W3CDTF">2019-05-22T13:01:37Z</dcterms:created>
  <dcterms:modified xsi:type="dcterms:W3CDTF">2022-10-04T11:18:10Z</dcterms:modified>
</cp:coreProperties>
</file>